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2.6" sheetId="13" r:id="rId1"/>
    <sheet name="г. Сызрань" sheetId="64" r:id="rId2"/>
    <sheet name="м.р. Ставропольский" sheetId="43" r:id="rId3"/>
    <sheet name="г. Тольятти" sheetId="72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4">'г. Самара'!$O$20:$R$29</definedName>
    <definedName name="data_r_12" localSheetId="1">'г. Сызрань'!$O$20:$R$29</definedName>
    <definedName name="data_r_12" localSheetId="3">'г. Тольятти'!$O$20:$R$29</definedName>
    <definedName name="data_r_12" localSheetId="2">'м.р. Ставропольский'!$O$20:$R$29</definedName>
    <definedName name="data_r_12">'Раздел 2.6'!$O$20:$R$29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4">'г. Самара'!$P$20:$R$29</definedName>
    <definedName name="razdel_12" localSheetId="1">'г. Сызрань'!$P$20:$R$29</definedName>
    <definedName name="razdel_12" localSheetId="3">'г. Тольятти'!$P$20:$R$29</definedName>
    <definedName name="razdel_12" localSheetId="2">'м.р. Ставропольский'!$P$20:$R$29</definedName>
    <definedName name="razdel_12">'Раздел 2.6'!$P$20:$R$29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1" i="64" l="1"/>
  <c r="Q21" i="64"/>
  <c r="P21" i="64"/>
  <c r="R21" i="43" l="1"/>
  <c r="Q21" i="43"/>
  <c r="P21" i="43"/>
  <c r="P21" i="13"/>
  <c r="Q21" i="13"/>
  <c r="R21" i="13"/>
  <c r="P22" i="13"/>
  <c r="Q22" i="13"/>
  <c r="R22" i="13"/>
  <c r="P23" i="13"/>
  <c r="Q23" i="13"/>
  <c r="R23" i="13"/>
  <c r="P24" i="13"/>
  <c r="Q24" i="13"/>
  <c r="R24" i="13"/>
  <c r="P25" i="13"/>
  <c r="Q25" i="13"/>
  <c r="R25" i="13"/>
  <c r="P26" i="13"/>
  <c r="Q26" i="13"/>
  <c r="R26" i="13"/>
  <c r="P27" i="13"/>
  <c r="Q27" i="13"/>
  <c r="R27" i="13"/>
  <c r="P28" i="13"/>
  <c r="Q28" i="13"/>
  <c r="R28" i="13"/>
  <c r="P29" i="13"/>
  <c r="Q29" i="13"/>
  <c r="R29" i="13"/>
</calcChain>
</file>

<file path=xl/sharedStrings.xml><?xml version="1.0" encoding="utf-8"?>
<sst xmlns="http://schemas.openxmlformats.org/spreadsheetml/2006/main" count="80" uniqueCount="16">
  <si>
    <t>Наименование показателей</t>
  </si>
  <si>
    <t>№
строки</t>
  </si>
  <si>
    <t>Код по ОКЕИ: единица – 642</t>
  </si>
  <si>
    <t>Поступило экземпляров за отчетный год</t>
  </si>
  <si>
    <t>Выбыло экземпляров за отчетный год</t>
  </si>
  <si>
    <t xml:space="preserve">   из него:
      учебники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</si>
  <si>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</si>
  <si>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</si>
  <si>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</si>
  <si>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</si>
  <si>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</si>
  <si>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</si>
  <si>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</si>
  <si>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t>Объем фондов  библиотек – всего (сумма строк 06-09)</t>
  </si>
  <si>
    <t xml:space="preserve">      учебные пособия</t>
  </si>
  <si>
    <t>2.6. Формирование и использование библиотечного (книжного)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</si>
</sst>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8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9"/>
  <sheetViews>
    <sheetView showGridLines="0" topLeftCell="A17" workbookViewId="0">
      <selection activeCell="Z32" sqref="Z32"/>
    </sheetView>
  </sheetViews>
  <sheetFormatPr defaultColWidth="9.140625" defaultRowHeight="12.75" x14ac:dyDescent="0.2"/>
  <cols>
    <col min="1" max="1" width="46.5703125" style="2" bestFit="1" customWidth="1"/>
    <col min="2" max="14" width="2" style="2" hidden="1" customWidth="1"/>
    <col min="15" max="15" width="6.42578125" style="2" bestFit="1" customWidth="1"/>
    <col min="16" max="17" width="15.7109375" style="2" customWidth="1"/>
    <col min="18" max="18" width="24.5703125" style="2" customWidth="1"/>
    <col min="19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" t="s">
        <v>15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x14ac:dyDescent="0.2">
      <c r="A18" s="17" t="s">
        <v>2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18" ht="39.950000000000003" customHeight="1" x14ac:dyDescent="0.2">
      <c r="A19" s="9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'г. Сызрань'!P21+'м.р. Ставропольский'!P21+'г. Тольятти'!P21+'г. Самара'!P21</f>
        <v>14209</v>
      </c>
      <c r="Q21" s="15">
        <f>'г. Сызрань'!Q21+'м.р. Ставропольский'!Q21+'г. Тольятти'!Q21+'г. Самара'!Q21</f>
        <v>7751</v>
      </c>
      <c r="R21" s="15">
        <f>'г. Сызрань'!R21+'м.р. Ставропольский'!R21+'г. Тольятти'!R21+'г. Самара'!R21</f>
        <v>109439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'г. Сызрань'!P22+'м.р. Ставропольский'!P22+'г. Тольятти'!P22+'г. Самара'!P22</f>
        <v>8163</v>
      </c>
      <c r="Q22" s="14">
        <f>'г. Сызрань'!Q22+'м.р. Ставропольский'!Q22+'г. Тольятти'!Q22+'г. Самара'!Q22</f>
        <v>3755</v>
      </c>
      <c r="R22" s="14">
        <f>'г. Сызрань'!R22+'м.р. Ставропольский'!R22+'г. Тольятти'!R22+'г. Самара'!R22</f>
        <v>58749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'г. Сызрань'!P23+'м.р. Ставропольский'!P23+'г. Тольятти'!P23+'г. Самара'!P23</f>
        <v>5797</v>
      </c>
      <c r="Q23" s="14">
        <f>'г. Сызрань'!Q23+'м.р. Ставропольский'!Q23+'г. Тольятти'!Q23+'г. Самара'!Q23</f>
        <v>3951</v>
      </c>
      <c r="R23" s="14">
        <f>'г. Сызрань'!R23+'м.р. Ставропольский'!R23+'г. Тольятти'!R23+'г. Самара'!R23</f>
        <v>23094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'г. Сызрань'!P24+'м.р. Ставропольский'!P24+'г. Тольятти'!P24+'г. Самара'!P24</f>
        <v>204</v>
      </c>
      <c r="Q24" s="14">
        <f>'г. Сызрань'!Q24+'м.р. Ставропольский'!Q24+'г. Тольятти'!Q24+'г. Самара'!Q24</f>
        <v>39</v>
      </c>
      <c r="R24" s="14">
        <f>'г. Сызрань'!R24+'м.р. Ставропольский'!R24+'г. Тольятти'!R24+'г. Самара'!R24</f>
        <v>20998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'г. Сызрань'!P25+'м.р. Ставропольский'!P25+'г. Тольятти'!P25+'г. Самара'!P25</f>
        <v>29</v>
      </c>
      <c r="Q25" s="14">
        <f>'г. Сызрань'!Q25+'м.р. Ставропольский'!Q25+'г. Тольятти'!Q25+'г. Самара'!Q25</f>
        <v>4</v>
      </c>
      <c r="R25" s="14">
        <f>'г. Сызрань'!R25+'м.р. Ставропольский'!R25+'г. Тольятти'!R25+'г. Самара'!R25</f>
        <v>4597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'г. Сызрань'!P26+'м.р. Ставропольский'!P26+'г. Тольятти'!P26+'г. Самара'!P26</f>
        <v>14207</v>
      </c>
      <c r="Q26" s="14">
        <f>'г. Сызрань'!Q26+'м.р. Ставропольский'!Q26+'г. Тольятти'!Q26+'г. Самара'!Q26</f>
        <v>7751</v>
      </c>
      <c r="R26" s="14">
        <f>'г. Сызрань'!R26+'м.р. Ставропольский'!R26+'г. Тольятти'!R26+'г. Самара'!R26</f>
        <v>107716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'г. Сызрань'!P27+'м.р. Ставропольский'!P27+'г. Тольятти'!P27+'г. Самара'!P27</f>
        <v>0</v>
      </c>
      <c r="Q27" s="14">
        <f>'г. Сызрань'!Q27+'м.р. Ставропольский'!Q27+'г. Тольятти'!Q27+'г. Самара'!Q27</f>
        <v>0</v>
      </c>
      <c r="R27" s="14">
        <f>'г. Сызрань'!R27+'м.р. Ставропольский'!R27+'г. Тольятти'!R27+'г. Самара'!R27</f>
        <v>684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'г. Сызрань'!P28+'м.р. Ставропольский'!P28+'г. Тольятти'!P28+'г. Самара'!P28</f>
        <v>0</v>
      </c>
      <c r="Q28" s="14">
        <f>'г. Сызрань'!Q28+'м.р. Ставропольский'!Q28+'г. Тольятти'!Q28+'г. Самара'!Q28</f>
        <v>0</v>
      </c>
      <c r="R28" s="14">
        <f>'г. Сызрань'!R28+'м.р. Ставропольский'!R28+'г. Тольятти'!R28+'г. Самара'!R28</f>
        <v>36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'г. Сызрань'!P29+'м.р. Ставропольский'!P29+'г. Тольятти'!P29+'г. Самара'!P29</f>
        <v>2</v>
      </c>
      <c r="Q29" s="14">
        <f>'г. Сызрань'!Q29+'м.р. Ставропольский'!Q29+'г. Тольятти'!Q29+'г. Самара'!Q29</f>
        <v>0</v>
      </c>
      <c r="R29" s="14">
        <f>'г. Сызрань'!R29+'м.р. Ставропольский'!R29+'г. Тольятти'!R29+'г. Самара'!R29</f>
        <v>1003</v>
      </c>
    </row>
  </sheetData>
  <sheetProtection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16" t="s">
        <v>15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22" x14ac:dyDescent="0.2">
      <c r="A18" s="17" t="s">
        <v>2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1480</v>
      </c>
      <c r="Q21" s="13">
        <f>Q26+Q27+Q28+Q29</f>
        <v>1289</v>
      </c>
      <c r="R21" s="13">
        <f>R26+R27+R28+R29</f>
        <v>7609</v>
      </c>
      <c r="T21" s="11"/>
      <c r="U21" s="11"/>
      <c r="V21" s="11"/>
    </row>
    <row r="22" spans="1:22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v>423</v>
      </c>
      <c r="Q22" s="1">
        <v>304</v>
      </c>
      <c r="R22" s="1">
        <v>4023</v>
      </c>
      <c r="T22" s="11"/>
      <c r="U22" s="11"/>
      <c r="V22" s="11"/>
    </row>
    <row r="23" spans="1:22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v>1056</v>
      </c>
      <c r="Q23" s="1">
        <v>985</v>
      </c>
      <c r="R23" s="1">
        <v>2954</v>
      </c>
      <c r="T23" s="11"/>
      <c r="U23" s="11"/>
      <c r="V23" s="11"/>
    </row>
    <row r="24" spans="1:22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v>1</v>
      </c>
      <c r="Q24" s="1">
        <v>0</v>
      </c>
      <c r="R24" s="1">
        <v>632</v>
      </c>
      <c r="T24" s="11"/>
      <c r="U24" s="11"/>
      <c r="V24" s="11"/>
    </row>
    <row r="25" spans="1:22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/>
      <c r="Q25" s="1"/>
      <c r="R25" s="1"/>
      <c r="T25" s="11"/>
      <c r="U25" s="11"/>
      <c r="V25" s="11"/>
    </row>
    <row r="26" spans="1:22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v>1480</v>
      </c>
      <c r="Q26" s="1">
        <v>1289</v>
      </c>
      <c r="R26" s="1">
        <v>7609</v>
      </c>
      <c r="T26" s="11"/>
      <c r="U26" s="11"/>
      <c r="V26" s="11"/>
    </row>
    <row r="27" spans="1:22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/>
      <c r="Q27" s="1"/>
      <c r="R27" s="1"/>
      <c r="T27" s="11"/>
      <c r="U27" s="11"/>
      <c r="V27" s="11"/>
    </row>
    <row r="28" spans="1:22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/>
      <c r="Q28" s="1"/>
      <c r="R28" s="1"/>
      <c r="T28" s="11"/>
      <c r="U28" s="11"/>
      <c r="V28" s="11"/>
    </row>
    <row r="29" spans="1:22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/>
      <c r="Q29" s="1"/>
      <c r="R29" s="1"/>
      <c r="T29" s="11"/>
      <c r="U29" s="11"/>
      <c r="V29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opLeftCell="A17" workbookViewId="0">
      <selection activeCell="V37" sqref="V3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16" t="s">
        <v>15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22" x14ac:dyDescent="0.2">
      <c r="A18" s="17" t="s">
        <v>2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1568</v>
      </c>
      <c r="Q21" s="13">
        <f t="shared" ref="Q21:R21" si="0">Q26+Q27+Q28+Q29</f>
        <v>0</v>
      </c>
      <c r="R21" s="13">
        <f t="shared" si="0"/>
        <v>2991</v>
      </c>
      <c r="T21" s="11"/>
      <c r="U21" s="11"/>
      <c r="V21" s="11"/>
    </row>
    <row r="22" spans="1:22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1055</v>
      </c>
      <c r="Q22" s="14"/>
      <c r="R22" s="14">
        <v>1876</v>
      </c>
      <c r="T22" s="11"/>
      <c r="U22" s="11"/>
      <c r="V22" s="11"/>
    </row>
    <row r="23" spans="1:22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445</v>
      </c>
      <c r="Q23" s="14"/>
      <c r="R23" s="14">
        <v>668</v>
      </c>
      <c r="T23" s="11"/>
      <c r="U23" s="11"/>
      <c r="V23" s="11"/>
    </row>
    <row r="24" spans="1:22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68</v>
      </c>
      <c r="Q24" s="14"/>
      <c r="R24" s="14">
        <v>447</v>
      </c>
      <c r="T24" s="11"/>
      <c r="U24" s="11"/>
      <c r="V24" s="11"/>
    </row>
    <row r="25" spans="1:22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/>
      <c r="T25" s="11"/>
      <c r="U25" s="11"/>
      <c r="V25" s="11"/>
    </row>
    <row r="26" spans="1:22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1568</v>
      </c>
      <c r="Q26" s="14"/>
      <c r="R26" s="14">
        <v>2991</v>
      </c>
      <c r="T26" s="11"/>
      <c r="U26" s="11"/>
      <c r="V26" s="11"/>
    </row>
    <row r="27" spans="1:22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/>
      <c r="T27" s="11"/>
      <c r="U27" s="11"/>
      <c r="V27" s="11"/>
    </row>
    <row r="28" spans="1:22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  <c r="T28" s="11"/>
      <c r="U28" s="11"/>
      <c r="V28" s="11"/>
    </row>
    <row r="29" spans="1:22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/>
      <c r="Q29" s="14"/>
      <c r="R29" s="14"/>
      <c r="T29" s="11"/>
      <c r="U29" s="11"/>
      <c r="V29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16" t="s">
        <v>15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22" x14ac:dyDescent="0.2">
      <c r="A18" s="17" t="s">
        <v>2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v>8797</v>
      </c>
      <c r="Q21" s="13">
        <v>4074</v>
      </c>
      <c r="R21" s="13">
        <v>72638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5043</v>
      </c>
      <c r="Q22" s="12">
        <v>1192</v>
      </c>
      <c r="R22" s="12">
        <v>36000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3574</v>
      </c>
      <c r="Q23" s="12">
        <v>2837</v>
      </c>
      <c r="R23" s="12">
        <v>15977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135</v>
      </c>
      <c r="Q24" s="12">
        <v>39</v>
      </c>
      <c r="R24" s="12">
        <v>16517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29</v>
      </c>
      <c r="Q25" s="12">
        <v>4</v>
      </c>
      <c r="R25" s="12">
        <v>3361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8795</v>
      </c>
      <c r="Q26" s="12">
        <v>4074</v>
      </c>
      <c r="R26" s="12">
        <v>71576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/>
      <c r="Q27" s="12"/>
      <c r="R27" s="12">
        <v>205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/>
      <c r="Q28" s="12"/>
      <c r="R28" s="12">
        <v>36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  <c r="Q29" s="12"/>
      <c r="R29" s="12">
        <v>821</v>
      </c>
      <c r="T29" s="11"/>
      <c r="U29" s="11"/>
      <c r="V29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0"/>
  <sheetViews>
    <sheetView showGridLines="0" tabSelected="1" topLeftCell="A17" workbookViewId="0">
      <selection activeCell="W32" sqref="W3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16" t="s">
        <v>15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22" x14ac:dyDescent="0.2">
      <c r="A18" s="17" t="s">
        <v>2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v>2364</v>
      </c>
      <c r="Q21" s="1">
        <v>2388</v>
      </c>
      <c r="R21" s="1">
        <v>26201</v>
      </c>
      <c r="T21" s="11"/>
      <c r="U21" s="11"/>
      <c r="V21" s="11"/>
    </row>
    <row r="22" spans="1:22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v>1642</v>
      </c>
      <c r="Q22" s="1">
        <v>2259</v>
      </c>
      <c r="R22" s="1">
        <v>16850</v>
      </c>
      <c r="T22" s="11"/>
      <c r="U22" s="11"/>
      <c r="V22" s="11"/>
    </row>
    <row r="23" spans="1:22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v>722</v>
      </c>
      <c r="Q23" s="1">
        <v>129</v>
      </c>
      <c r="R23" s="1">
        <v>3495</v>
      </c>
      <c r="T23" s="11"/>
      <c r="U23" s="11"/>
      <c r="V23" s="11"/>
    </row>
    <row r="24" spans="1:22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v>0</v>
      </c>
      <c r="Q24" s="1">
        <v>0</v>
      </c>
      <c r="R24" s="1">
        <v>3402</v>
      </c>
      <c r="T24" s="11"/>
      <c r="U24" s="11"/>
      <c r="V24" s="11"/>
    </row>
    <row r="25" spans="1:22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v>0</v>
      </c>
      <c r="Q25" s="1">
        <v>0</v>
      </c>
      <c r="R25" s="1">
        <v>1236</v>
      </c>
      <c r="T25" s="11"/>
      <c r="U25" s="11"/>
      <c r="V25" s="11"/>
    </row>
    <row r="26" spans="1:22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v>2364</v>
      </c>
      <c r="Q26" s="1">
        <v>2388</v>
      </c>
      <c r="R26" s="1">
        <v>25540</v>
      </c>
      <c r="T26" s="11"/>
      <c r="U26" s="11"/>
      <c r="V26" s="11"/>
    </row>
    <row r="27" spans="1:22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v>0</v>
      </c>
      <c r="Q27" s="1">
        <v>0</v>
      </c>
      <c r="R27" s="1">
        <v>479</v>
      </c>
      <c r="T27" s="11"/>
      <c r="U27" s="11"/>
      <c r="V27" s="11"/>
    </row>
    <row r="28" spans="1:22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v>0</v>
      </c>
      <c r="Q28" s="1">
        <v>0</v>
      </c>
      <c r="R28" s="1">
        <v>0</v>
      </c>
      <c r="T28" s="11"/>
      <c r="U28" s="11"/>
      <c r="V28" s="11"/>
    </row>
    <row r="29" spans="1:22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v>0</v>
      </c>
      <c r="Q29" s="1">
        <v>0</v>
      </c>
      <c r="R29" s="1">
        <v>182</v>
      </c>
      <c r="T29" s="11"/>
      <c r="U29" s="11"/>
      <c r="V29" s="11"/>
    </row>
    <row r="30" spans="1:22" x14ac:dyDescent="0.2">
      <c r="T30" s="11"/>
      <c r="U30" s="11"/>
      <c r="V30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2.6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Самара'!data_r_12</vt:lpstr>
      <vt:lpstr>'г. Сызрань'!data_r_12</vt:lpstr>
      <vt:lpstr>'г. Тольятти'!data_r_12</vt:lpstr>
      <vt:lpstr>'м.р. Ставропольский'!data_r_12</vt:lpstr>
      <vt:lpstr>data_r_12</vt:lpstr>
      <vt:lpstr>'г. Самара'!razdel_12</vt:lpstr>
      <vt:lpstr>'г. Сызрань'!razdel_12</vt:lpstr>
      <vt:lpstr>'г. Тольятти'!razdel_12</vt:lpstr>
      <vt:lpstr>'м.р. Ставропольский'!razdel_12</vt:lpstr>
      <vt:lpstr>razdel_12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